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95" i="1" l="1"/>
  <c r="I195" i="1"/>
  <c r="J195" i="1"/>
  <c r="H195" i="1"/>
  <c r="F195" i="1"/>
  <c r="J176" i="1"/>
  <c r="H176" i="1"/>
  <c r="G176" i="1"/>
  <c r="I176" i="1"/>
  <c r="F176" i="1"/>
  <c r="G157" i="1"/>
  <c r="J157" i="1"/>
  <c r="H157" i="1"/>
  <c r="I157" i="1"/>
  <c r="F157" i="1"/>
  <c r="J138" i="1"/>
  <c r="H138" i="1"/>
  <c r="G138" i="1"/>
  <c r="I138" i="1"/>
  <c r="F138" i="1"/>
  <c r="F119" i="1"/>
  <c r="G119" i="1"/>
  <c r="H119" i="1"/>
  <c r="J119" i="1"/>
  <c r="I119" i="1"/>
  <c r="J100" i="1"/>
  <c r="G100" i="1"/>
  <c r="H100" i="1"/>
  <c r="I100" i="1"/>
  <c r="F100" i="1"/>
  <c r="J81" i="1"/>
  <c r="I81" i="1"/>
  <c r="H81" i="1"/>
  <c r="G81" i="1"/>
  <c r="F81" i="1"/>
  <c r="H62" i="1"/>
  <c r="I62" i="1"/>
  <c r="G62" i="1"/>
  <c r="J62" i="1"/>
  <c r="F62" i="1"/>
  <c r="J43" i="1"/>
  <c r="G43" i="1"/>
  <c r="H43" i="1"/>
  <c r="I43" i="1"/>
  <c r="F43" i="1"/>
  <c r="L196" i="1"/>
  <c r="G24" i="1"/>
  <c r="J24" i="1"/>
  <c r="H24" i="1"/>
  <c r="I24" i="1"/>
  <c r="F24" i="1"/>
  <c r="G196" i="1" l="1"/>
  <c r="F196" i="1"/>
  <c r="J196" i="1"/>
  <c r="H196" i="1"/>
  <c r="I196" i="1"/>
</calcChain>
</file>

<file path=xl/sharedStrings.xml><?xml version="1.0" encoding="utf-8"?>
<sst xmlns="http://schemas.openxmlformats.org/spreadsheetml/2006/main" count="294" uniqueCount="92">
  <si>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</si>
  <si>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</si>
  <si>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</si>
  <si>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</si>
  <si>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</si>
  <si>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</si>
  <si>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</si>
  <si>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</si>
  <si>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</si>
  <si>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</si>
  <si>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</si>
  <si>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</si>
  <si>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</si>
  <si>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</si>
  <si>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</si>
  <si>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</si>
  <si>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</si>
  <si>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</si>
  <si>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</si>
  <si>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</si>
  <si>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</si>
  <si>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</si>
  <si>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</si>
  <si>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</si>
  <si>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</si>
  <si>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</si>
  <si>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</si>
  <si>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</si>
  <si>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</si>
  <si>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</si>
  <si>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</si>
  <si>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</si>
  <si>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</si>
  <si>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</si>
  <si>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</si>
  <si>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</si>
  <si>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</si>
  <si>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</si>
  <si>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</si>
  <si>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согласовал Директор</t>
  </si>
  <si>
    <t>Калиенко Р.Ф.</t>
  </si>
  <si>
    <t>Каша вязкая молочная из пшена с маслом_</t>
  </si>
  <si>
    <t>Кофейный напиток с молоком</t>
  </si>
  <si>
    <t>Хлеб ржаной</t>
  </si>
  <si>
    <t>Сыр (порциями),Хлеб пшеничный</t>
  </si>
  <si>
    <t>Суп картофельный с бобовыми,Гренки</t>
  </si>
  <si>
    <t>Гуляш свинина__</t>
  </si>
  <si>
    <t>Каша гречневая рассыпчатая (2 вариант)</t>
  </si>
  <si>
    <t>Кисель "Витошка"_</t>
  </si>
  <si>
    <t>Хлеб пшеничный</t>
  </si>
  <si>
    <t>Макаронные изделия отварные/соус красный основной/Зразы рубленые (свин.)</t>
  </si>
  <si>
    <t>309/326/274</t>
  </si>
  <si>
    <t>Соки фруктовые и ягодные</t>
  </si>
  <si>
    <t>Борщ с капустой и картофелем на курином бульоне_</t>
  </si>
  <si>
    <t>Зразы рубленые (свин.)_</t>
  </si>
  <si>
    <t>Макаронные изделия отварные</t>
  </si>
  <si>
    <t>Напиток из плодов шиповника</t>
  </si>
  <si>
    <t>Запеканка творожная с яблоком/Молоко  сгущенное  180/30</t>
  </si>
  <si>
    <t>Чай с сахаром</t>
  </si>
  <si>
    <t>Суп картофельный с макаронными изделиями на курином бульоне</t>
  </si>
  <si>
    <t>Котлеты, биточки, шницели (свинина)</t>
  </si>
  <si>
    <t>Рис припущенный с овощами</t>
  </si>
  <si>
    <t>Компот из ягод (заморозка)</t>
  </si>
  <si>
    <t>312/235</t>
  </si>
  <si>
    <t>Компот из смеси сухофруктов</t>
  </si>
  <si>
    <t>Пюре картофельное_/Суфле из рыбы (минтай) с рисом паровое</t>
  </si>
  <si>
    <t>Рассольник ленинградский на курином бульоне_</t>
  </si>
  <si>
    <t>Суфле из рыбы (минтай) с рисом паровое</t>
  </si>
  <si>
    <t>Пюре картофельное_</t>
  </si>
  <si>
    <t>фрукт свежий</t>
  </si>
  <si>
    <t>Омлет натуральный</t>
  </si>
  <si>
    <t>Фрукт свежий</t>
  </si>
  <si>
    <t>Щи из свежей капусты с картофелем на курином бульоне_</t>
  </si>
  <si>
    <t>Котлеты рубленые из бройлер-цыплят_</t>
  </si>
  <si>
    <t>Каша гречневая рассыпчатая с овощами</t>
  </si>
  <si>
    <t>Компот из изюма_</t>
  </si>
  <si>
    <t>274/326/309</t>
  </si>
  <si>
    <t>Зразы рубленые (свин.)_/соус красный основной/Макаронные изделия отварные</t>
  </si>
  <si>
    <t>Кисель_</t>
  </si>
  <si>
    <t>Каша вязкая молочная пшеничная с маслом_</t>
  </si>
  <si>
    <t>Чай с молоком_</t>
  </si>
  <si>
    <t>Каша Царская с курой_</t>
  </si>
  <si>
    <t>312/300</t>
  </si>
  <si>
    <t>Пюре картофельное_/Суфле из кур или бройлеров-цыплят с рисом_</t>
  </si>
  <si>
    <t>Кисель "Витошка"</t>
  </si>
  <si>
    <t>Рассольник ленинградский на курином бульоне</t>
  </si>
  <si>
    <t>Плов (свин.)_</t>
  </si>
  <si>
    <t>Компот из ягод (заморозка)_</t>
  </si>
  <si>
    <t>Каша гречневая рассыпчатая с овощами/Котлеты, биточки, шницели (свинина)_</t>
  </si>
  <si>
    <t>44/268</t>
  </si>
  <si>
    <t>Суп из овощей на курином бульоне_</t>
  </si>
  <si>
    <t>Рагу из птицы с овощами_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</si>
</sst>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20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11" fillId="4" borderId="1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0" fontId="11" fillId="4" borderId="1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5" xfId="1" applyFill="1" applyBorder="1" applyAlignment="1" applyProtection="1">
      <alignment wrapText="1"/>
      <protection locked="0"/>
    </xf>
    <xf numFmtId="1" fontId="11" fillId="4" borderId="5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2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0" fontId="11" fillId="4" borderId="1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6" sqref="O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201"/>
      <c r="D1" s="202"/>
      <c r="E1" s="202"/>
      <c r="F1" s="12" t="s">
        <v>16</v>
      </c>
      <c r="G1" s="2" t="s">
        <v>17</v>
      </c>
      <c r="H1" s="203" t="s">
        <v>39</v>
      </c>
      <c r="I1" s="203"/>
      <c r="J1" s="203"/>
      <c r="K1" s="203"/>
    </row>
    <row r="2" spans="1:12" ht="18" x14ac:dyDescent="0.2">
      <c r="A2" s="35" t="s">
        <v>6</v>
      </c>
      <c r="C2" s="2"/>
      <c r="G2" s="2" t="s">
        <v>18</v>
      </c>
      <c r="H2" s="203" t="s">
        <v>40</v>
      </c>
      <c r="I2" s="203"/>
      <c r="J2" s="203"/>
      <c r="K2" s="20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51">
        <v>210</v>
      </c>
      <c r="G6" s="52">
        <v>4.47</v>
      </c>
      <c r="H6" s="52">
        <v>6.57</v>
      </c>
      <c r="I6" s="53">
        <v>14.82</v>
      </c>
      <c r="J6" s="54">
        <v>90.33</v>
      </c>
      <c r="K6" s="55">
        <v>173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56">
        <v>3</v>
      </c>
      <c r="H8" s="56">
        <v>2.68</v>
      </c>
      <c r="I8" s="57">
        <v>15.96</v>
      </c>
      <c r="J8" s="43">
        <v>101</v>
      </c>
      <c r="K8" s="44">
        <v>379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58">
        <v>40</v>
      </c>
      <c r="G9" s="59">
        <v>1.9</v>
      </c>
      <c r="H9" s="59">
        <v>1.2</v>
      </c>
      <c r="I9" s="60">
        <v>19.920000000000002</v>
      </c>
      <c r="J9" s="61">
        <v>85.6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60</v>
      </c>
      <c r="G11" s="43">
        <v>8</v>
      </c>
      <c r="H11" s="43">
        <v>6</v>
      </c>
      <c r="I11" s="43">
        <v>5</v>
      </c>
      <c r="J11" s="43">
        <v>155</v>
      </c>
      <c r="K11" s="44">
        <v>15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17.369999999999997</v>
      </c>
      <c r="H13" s="19">
        <f t="shared" si="0"/>
        <v>16.45</v>
      </c>
      <c r="I13" s="19">
        <f t="shared" si="0"/>
        <v>55.7</v>
      </c>
      <c r="J13" s="19">
        <f t="shared" si="0"/>
        <v>431.92999999999995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220</v>
      </c>
      <c r="G15" s="62">
        <v>6.8</v>
      </c>
      <c r="H15" s="62">
        <v>7.6</v>
      </c>
      <c r="I15" s="63">
        <v>25.5</v>
      </c>
      <c r="J15" s="43">
        <v>106</v>
      </c>
      <c r="K15" s="44">
        <v>102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100</v>
      </c>
      <c r="G16" s="64">
        <v>6.09</v>
      </c>
      <c r="H16" s="64">
        <v>9.81</v>
      </c>
      <c r="I16" s="65">
        <v>4.59</v>
      </c>
      <c r="J16" s="43">
        <v>123</v>
      </c>
      <c r="K16" s="44">
        <v>260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66">
        <v>11.63</v>
      </c>
      <c r="H17" s="66">
        <v>9.68</v>
      </c>
      <c r="I17" s="67">
        <v>42.9</v>
      </c>
      <c r="J17" s="43">
        <v>385</v>
      </c>
      <c r="K17" s="44">
        <v>171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68">
        <v>0.1</v>
      </c>
      <c r="H18" s="68">
        <v>0.04</v>
      </c>
      <c r="I18" s="69">
        <v>24</v>
      </c>
      <c r="J18" s="43">
        <v>95</v>
      </c>
      <c r="K18" s="44">
        <v>352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49</v>
      </c>
      <c r="F19" s="43">
        <v>30</v>
      </c>
      <c r="G19" s="43">
        <v>2</v>
      </c>
      <c r="H19" s="43">
        <v>1</v>
      </c>
      <c r="I19" s="43">
        <v>14</v>
      </c>
      <c r="J19" s="43">
        <v>72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20</v>
      </c>
      <c r="G20" s="43">
        <v>1</v>
      </c>
      <c r="H20" s="43">
        <v>1</v>
      </c>
      <c r="I20" s="43">
        <v>10</v>
      </c>
      <c r="J20" s="43">
        <v>43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27.620000000000005</v>
      </c>
      <c r="H23" s="19">
        <f t="shared" si="2"/>
        <v>29.13</v>
      </c>
      <c r="I23" s="19">
        <f t="shared" si="2"/>
        <v>120.99</v>
      </c>
      <c r="J23" s="19">
        <f t="shared" si="2"/>
        <v>824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204" t="s">
        <v>4</v>
      </c>
      <c r="D24" s="205"/>
      <c r="E24" s="31"/>
      <c r="F24" s="32">
        <f>F13+F23</f>
        <v>1230</v>
      </c>
      <c r="G24" s="32">
        <f t="shared" ref="G24:J24" si="4">G13+G23</f>
        <v>44.99</v>
      </c>
      <c r="H24" s="32">
        <f t="shared" si="4"/>
        <v>45.58</v>
      </c>
      <c r="I24" s="32">
        <f t="shared" si="4"/>
        <v>176.69</v>
      </c>
      <c r="J24" s="32">
        <f t="shared" si="4"/>
        <v>1255.9299999999998</v>
      </c>
      <c r="K24" s="32"/>
      <c r="L24" s="32">
        <f t="shared" ref="L24" si="5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70">
        <v>260</v>
      </c>
      <c r="G25" s="71">
        <v>16</v>
      </c>
      <c r="H25" s="71">
        <v>18</v>
      </c>
      <c r="I25" s="72">
        <v>26</v>
      </c>
      <c r="J25" s="73">
        <v>329</v>
      </c>
      <c r="K25" s="41" t="s">
        <v>51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74">
        <v>200</v>
      </c>
      <c r="G27" s="75">
        <v>1</v>
      </c>
      <c r="H27" s="75">
        <v>0.2</v>
      </c>
      <c r="I27" s="76">
        <v>24.4</v>
      </c>
      <c r="J27" s="77">
        <v>101.6</v>
      </c>
      <c r="K27" s="78">
        <v>389</v>
      </c>
      <c r="L27" s="43"/>
    </row>
    <row r="28" spans="1:12" ht="15" x14ac:dyDescent="0.25">
      <c r="A28" s="14"/>
      <c r="B28" s="15"/>
      <c r="C28" s="11"/>
      <c r="D28" s="7" t="s">
        <v>23</v>
      </c>
      <c r="E28" s="79" t="s">
        <v>43</v>
      </c>
      <c r="F28" s="80">
        <v>30</v>
      </c>
      <c r="G28" s="81">
        <v>1.43</v>
      </c>
      <c r="H28" s="81">
        <v>0.9</v>
      </c>
      <c r="I28" s="82">
        <v>14.94</v>
      </c>
      <c r="J28" s="83">
        <v>64.2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79" t="s">
        <v>49</v>
      </c>
      <c r="F29" s="80">
        <v>40</v>
      </c>
      <c r="G29" s="81">
        <v>3.2</v>
      </c>
      <c r="H29" s="81">
        <v>0.96</v>
      </c>
      <c r="I29" s="82">
        <v>19.2</v>
      </c>
      <c r="J29" s="83">
        <v>96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21.63</v>
      </c>
      <c r="H32" s="19">
        <f t="shared" ref="H32" si="7">SUM(H25:H31)</f>
        <v>20.059999999999999</v>
      </c>
      <c r="I32" s="19">
        <f t="shared" ref="I32" si="8">SUM(I25:I31)</f>
        <v>84.54</v>
      </c>
      <c r="J32" s="19">
        <f t="shared" ref="J32:L32" si="9">SUM(J25:J31)</f>
        <v>590.79999999999995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84">
        <v>210</v>
      </c>
      <c r="G34" s="85">
        <v>8.4</v>
      </c>
      <c r="H34" s="85">
        <v>9.94</v>
      </c>
      <c r="I34" s="86">
        <v>35.590000000000003</v>
      </c>
      <c r="J34" s="87">
        <v>253.22</v>
      </c>
      <c r="K34" s="88">
        <v>82.02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90</v>
      </c>
      <c r="G35" s="89">
        <v>9.5500000000000007</v>
      </c>
      <c r="H35" s="89">
        <v>12.45</v>
      </c>
      <c r="I35" s="90">
        <v>7.92</v>
      </c>
      <c r="J35" s="91">
        <v>185.46</v>
      </c>
      <c r="K35" s="92">
        <v>274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93">
        <v>150</v>
      </c>
      <c r="G36" s="94">
        <v>5.49</v>
      </c>
      <c r="H36" s="94">
        <v>4.5</v>
      </c>
      <c r="I36" s="95">
        <v>16.399999999999999</v>
      </c>
      <c r="J36" s="43">
        <v>127.49</v>
      </c>
      <c r="K36" s="44">
        <v>309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1</v>
      </c>
      <c r="H37" s="43">
        <v>0</v>
      </c>
      <c r="I37" s="43">
        <v>35</v>
      </c>
      <c r="J37" s="43">
        <v>144</v>
      </c>
      <c r="K37" s="44">
        <v>388</v>
      </c>
      <c r="L37" s="43"/>
    </row>
    <row r="38" spans="1:12" ht="15" x14ac:dyDescent="0.25">
      <c r="A38" s="14"/>
      <c r="B38" s="15"/>
      <c r="C38" s="11"/>
      <c r="D38" s="7" t="s">
        <v>31</v>
      </c>
      <c r="E38" s="96" t="s">
        <v>49</v>
      </c>
      <c r="F38" s="43">
        <v>25</v>
      </c>
      <c r="G38" s="43">
        <v>2</v>
      </c>
      <c r="H38" s="43">
        <v>1</v>
      </c>
      <c r="I38" s="43">
        <v>12</v>
      </c>
      <c r="J38" s="43">
        <v>60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96" t="s">
        <v>43</v>
      </c>
      <c r="F39" s="43">
        <v>25</v>
      </c>
      <c r="G39" s="43">
        <v>1</v>
      </c>
      <c r="H39" s="43">
        <v>1</v>
      </c>
      <c r="I39" s="43">
        <v>12</v>
      </c>
      <c r="J39" s="43">
        <v>54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27.440000000000005</v>
      </c>
      <c r="H42" s="19">
        <f t="shared" ref="H42" si="11">SUM(H33:H41)</f>
        <v>28.89</v>
      </c>
      <c r="I42" s="19">
        <f t="shared" ref="I42" si="12">SUM(I33:I41)</f>
        <v>118.91</v>
      </c>
      <c r="J42" s="19">
        <f t="shared" ref="J42:L42" si="13">SUM(J33:J41)</f>
        <v>824.17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204" t="s">
        <v>4</v>
      </c>
      <c r="D43" s="205"/>
      <c r="E43" s="31"/>
      <c r="F43" s="32">
        <f>F32+F42</f>
        <v>1230</v>
      </c>
      <c r="G43" s="32">
        <f t="shared" ref="G43" si="14">G32+G42</f>
        <v>49.070000000000007</v>
      </c>
      <c r="H43" s="32">
        <f t="shared" ref="H43" si="15">H32+H42</f>
        <v>48.95</v>
      </c>
      <c r="I43" s="32">
        <f t="shared" ref="I43" si="16">I32+I42</f>
        <v>203.45</v>
      </c>
      <c r="J43" s="32">
        <f t="shared" ref="J43:L43" si="17">J32+J42</f>
        <v>1414.9699999999998</v>
      </c>
      <c r="K43" s="32"/>
      <c r="L43" s="32">
        <f t="shared" si="17"/>
        <v>0</v>
      </c>
    </row>
    <row r="44" spans="1:12" ht="15" customHeight="1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97">
        <v>210</v>
      </c>
      <c r="G44" s="98">
        <v>14.44</v>
      </c>
      <c r="H44" s="98">
        <v>17.739999999999998</v>
      </c>
      <c r="I44" s="99">
        <v>25.35</v>
      </c>
      <c r="J44" s="100">
        <v>325.57</v>
      </c>
      <c r="K44" s="41">
        <v>163.03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101" t="s">
        <v>49</v>
      </c>
      <c r="F47" s="102">
        <v>50</v>
      </c>
      <c r="G47" s="103">
        <v>4</v>
      </c>
      <c r="H47" s="103">
        <v>1.2</v>
      </c>
      <c r="I47" s="104">
        <v>24</v>
      </c>
      <c r="J47" s="105">
        <v>120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101" t="s">
        <v>43</v>
      </c>
      <c r="F48" s="102">
        <v>40</v>
      </c>
      <c r="G48" s="103">
        <v>1.9</v>
      </c>
      <c r="H48" s="103">
        <v>1.2</v>
      </c>
      <c r="I48" s="104">
        <v>19.920000000000002</v>
      </c>
      <c r="J48" s="105">
        <v>85.6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20.339999999999996</v>
      </c>
      <c r="H51" s="19">
        <f t="shared" ref="H51" si="19">SUM(H44:H50)</f>
        <v>20.139999999999997</v>
      </c>
      <c r="I51" s="19">
        <f t="shared" ref="I51" si="20">SUM(I44:I50)</f>
        <v>84.27</v>
      </c>
      <c r="J51" s="19">
        <f t="shared" ref="J51:L51" si="21">SUM(J44:J50)</f>
        <v>591.16999999999996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customHeight="1" x14ac:dyDescent="0.25">
      <c r="A53" s="23"/>
      <c r="B53" s="15"/>
      <c r="C53" s="11"/>
      <c r="D53" s="7" t="s">
        <v>27</v>
      </c>
      <c r="E53" s="42" t="s">
        <v>59</v>
      </c>
      <c r="F53" s="106">
        <v>200</v>
      </c>
      <c r="G53" s="108">
        <v>5.12</v>
      </c>
      <c r="H53" s="108">
        <v>2.2200000000000002</v>
      </c>
      <c r="I53" s="109">
        <v>9.3800000000000008</v>
      </c>
      <c r="J53" s="107">
        <v>87.6</v>
      </c>
      <c r="K53" s="110">
        <v>103.03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60</v>
      </c>
      <c r="F54" s="111">
        <v>90</v>
      </c>
      <c r="G54" s="112">
        <v>12.24</v>
      </c>
      <c r="H54" s="112">
        <v>18.86</v>
      </c>
      <c r="I54" s="113">
        <v>23.67</v>
      </c>
      <c r="J54" s="114">
        <v>270.39999999999998</v>
      </c>
      <c r="K54" s="115">
        <v>268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61</v>
      </c>
      <c r="F55" s="116">
        <v>150</v>
      </c>
      <c r="G55" s="117">
        <v>5.17</v>
      </c>
      <c r="H55" s="117">
        <v>5.99</v>
      </c>
      <c r="I55" s="118">
        <v>20.53</v>
      </c>
      <c r="J55" s="119">
        <v>188.4</v>
      </c>
      <c r="K55" s="120">
        <v>205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62</v>
      </c>
      <c r="F56" s="121">
        <v>200</v>
      </c>
      <c r="G56" s="122">
        <v>0.68</v>
      </c>
      <c r="H56" s="122">
        <v>0.14000000000000001</v>
      </c>
      <c r="I56" s="123">
        <v>35.26</v>
      </c>
      <c r="J56" s="124">
        <v>143.80000000000001</v>
      </c>
      <c r="K56" s="125">
        <v>388.06</v>
      </c>
      <c r="L56" s="43"/>
    </row>
    <row r="57" spans="1:12" ht="15" x14ac:dyDescent="0.25">
      <c r="A57" s="23"/>
      <c r="B57" s="15"/>
      <c r="C57" s="11"/>
      <c r="D57" s="7" t="s">
        <v>31</v>
      </c>
      <c r="E57" s="126" t="s">
        <v>49</v>
      </c>
      <c r="F57" s="127">
        <v>30</v>
      </c>
      <c r="G57" s="129">
        <v>2.4</v>
      </c>
      <c r="H57" s="129">
        <v>0.72</v>
      </c>
      <c r="I57" s="130">
        <v>14.4</v>
      </c>
      <c r="J57" s="128">
        <v>72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126" t="s">
        <v>43</v>
      </c>
      <c r="F58" s="127">
        <v>30</v>
      </c>
      <c r="G58" s="129">
        <v>1.43</v>
      </c>
      <c r="H58" s="129">
        <v>0.9</v>
      </c>
      <c r="I58" s="130">
        <v>14.94</v>
      </c>
      <c r="J58" s="128">
        <v>64.2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27.04</v>
      </c>
      <c r="H61" s="19">
        <f t="shared" ref="H61" si="23">SUM(H52:H60)</f>
        <v>28.83</v>
      </c>
      <c r="I61" s="19">
        <f t="shared" ref="I61" si="24">SUM(I52:I60)</f>
        <v>118.18</v>
      </c>
      <c r="J61" s="19">
        <f t="shared" ref="J61:L61" si="25">SUM(J52:J60)</f>
        <v>826.40000000000009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204" t="s">
        <v>4</v>
      </c>
      <c r="D62" s="205"/>
      <c r="E62" s="31"/>
      <c r="F62" s="32">
        <f>F51+F61</f>
        <v>1200</v>
      </c>
      <c r="G62" s="32">
        <f t="shared" ref="G62" si="26">G51+G61</f>
        <v>47.379999999999995</v>
      </c>
      <c r="H62" s="32">
        <f t="shared" ref="H62" si="27">H51+H61</f>
        <v>48.97</v>
      </c>
      <c r="I62" s="32">
        <f t="shared" ref="I62" si="28">I51+I61</f>
        <v>202.45</v>
      </c>
      <c r="J62" s="32">
        <f t="shared" ref="J62:L62" si="29">J51+J61</f>
        <v>1417.5700000000002</v>
      </c>
      <c r="K62" s="32"/>
      <c r="L62" s="32">
        <f t="shared" si="29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131">
        <v>240</v>
      </c>
      <c r="G63" s="132">
        <v>16</v>
      </c>
      <c r="H63" s="132">
        <v>18</v>
      </c>
      <c r="I63" s="133">
        <v>27</v>
      </c>
      <c r="J63" s="134">
        <v>363</v>
      </c>
      <c r="K63" s="41" t="s">
        <v>63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64</v>
      </c>
      <c r="F65" s="43">
        <v>200</v>
      </c>
      <c r="G65" s="43">
        <v>0</v>
      </c>
      <c r="H65" s="43">
        <v>0</v>
      </c>
      <c r="I65" s="43">
        <v>29</v>
      </c>
      <c r="J65" s="43">
        <v>108</v>
      </c>
      <c r="K65" s="44">
        <v>349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1</v>
      </c>
      <c r="H66" s="43">
        <v>1</v>
      </c>
      <c r="I66" s="43">
        <v>15</v>
      </c>
      <c r="J66" s="43">
        <v>64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 t="s">
        <v>49</v>
      </c>
      <c r="F67" s="43">
        <v>30</v>
      </c>
      <c r="G67" s="43">
        <v>2</v>
      </c>
      <c r="H67" s="43">
        <v>1</v>
      </c>
      <c r="I67" s="43">
        <v>14</v>
      </c>
      <c r="J67" s="43">
        <v>72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</v>
      </c>
      <c r="H70" s="19">
        <f t="shared" ref="H70" si="31">SUM(H63:H69)</f>
        <v>20</v>
      </c>
      <c r="I70" s="19">
        <f t="shared" ref="I70" si="32">SUM(I63:I69)</f>
        <v>85</v>
      </c>
      <c r="J70" s="19">
        <f t="shared" ref="J70:L70" si="33">SUM(J63:J69)</f>
        <v>607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66</v>
      </c>
      <c r="F72" s="43">
        <v>210</v>
      </c>
      <c r="G72" s="43">
        <v>9</v>
      </c>
      <c r="H72" s="43">
        <v>8</v>
      </c>
      <c r="I72" s="43">
        <v>25</v>
      </c>
      <c r="J72" s="43">
        <v>177</v>
      </c>
      <c r="K72" s="44">
        <v>96.02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67</v>
      </c>
      <c r="F73" s="43">
        <v>90</v>
      </c>
      <c r="G73" s="43">
        <v>13</v>
      </c>
      <c r="H73" s="43">
        <v>13</v>
      </c>
      <c r="I73" s="43">
        <v>8</v>
      </c>
      <c r="J73" s="43">
        <v>135</v>
      </c>
      <c r="K73" s="44">
        <v>235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68</v>
      </c>
      <c r="F74" s="43">
        <v>150</v>
      </c>
      <c r="G74" s="43">
        <v>3</v>
      </c>
      <c r="H74" s="43">
        <v>5</v>
      </c>
      <c r="I74" s="43">
        <v>19</v>
      </c>
      <c r="J74" s="43">
        <v>228</v>
      </c>
      <c r="K74" s="44">
        <v>312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64</v>
      </c>
      <c r="F75" s="43">
        <v>200</v>
      </c>
      <c r="G75" s="43">
        <v>0</v>
      </c>
      <c r="H75" s="43">
        <v>0</v>
      </c>
      <c r="I75" s="43">
        <v>29</v>
      </c>
      <c r="J75" s="43">
        <v>108</v>
      </c>
      <c r="K75" s="44">
        <v>349</v>
      </c>
      <c r="L75" s="43"/>
    </row>
    <row r="76" spans="1:12" ht="15" x14ac:dyDescent="0.25">
      <c r="A76" s="23"/>
      <c r="B76" s="15"/>
      <c r="C76" s="11"/>
      <c r="D76" s="7" t="s">
        <v>31</v>
      </c>
      <c r="E76" s="135" t="s">
        <v>49</v>
      </c>
      <c r="F76" s="136">
        <v>20</v>
      </c>
      <c r="G76" s="137">
        <v>1.6</v>
      </c>
      <c r="H76" s="137">
        <v>0.48</v>
      </c>
      <c r="I76" s="138">
        <v>9.6</v>
      </c>
      <c r="J76" s="139">
        <v>48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135" t="s">
        <v>43</v>
      </c>
      <c r="F77" s="136">
        <v>20</v>
      </c>
      <c r="G77" s="137">
        <v>0.95</v>
      </c>
      <c r="H77" s="137">
        <v>0.6</v>
      </c>
      <c r="I77" s="138">
        <v>9.9600000000000009</v>
      </c>
      <c r="J77" s="139">
        <v>42.8</v>
      </c>
      <c r="K77" s="44"/>
      <c r="L77" s="43"/>
    </row>
    <row r="78" spans="1:12" ht="15" x14ac:dyDescent="0.25">
      <c r="A78" s="23"/>
      <c r="B78" s="15"/>
      <c r="C78" s="11"/>
      <c r="D78" s="6" t="s">
        <v>24</v>
      </c>
      <c r="E78" s="140" t="s">
        <v>69</v>
      </c>
      <c r="F78" s="43">
        <v>150</v>
      </c>
      <c r="G78" s="141">
        <v>0.8</v>
      </c>
      <c r="H78" s="141">
        <v>0.8</v>
      </c>
      <c r="I78" s="142">
        <v>19.600000000000001</v>
      </c>
      <c r="J78" s="143">
        <v>94</v>
      </c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28.35</v>
      </c>
      <c r="H80" s="19">
        <f t="shared" ref="H80" si="35">SUM(H71:H79)</f>
        <v>27.880000000000003</v>
      </c>
      <c r="I80" s="19">
        <f t="shared" ref="I80" si="36">SUM(I71:I79)</f>
        <v>120.16</v>
      </c>
      <c r="J80" s="19">
        <f t="shared" ref="J80:L80" si="37">SUM(J71:J79)</f>
        <v>832.8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204" t="s">
        <v>4</v>
      </c>
      <c r="D81" s="205"/>
      <c r="E81" s="31"/>
      <c r="F81" s="32">
        <f>F70+F80</f>
        <v>1340</v>
      </c>
      <c r="G81" s="32">
        <f t="shared" ref="G81" si="38">G70+G80</f>
        <v>47.35</v>
      </c>
      <c r="H81" s="32">
        <f t="shared" ref="H81" si="39">H70+H80</f>
        <v>47.88</v>
      </c>
      <c r="I81" s="32">
        <f t="shared" ref="I81" si="40">I70+I80</f>
        <v>205.16</v>
      </c>
      <c r="J81" s="32">
        <f t="shared" ref="J81:L81" si="41">J70+J80</f>
        <v>1439.8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150</v>
      </c>
      <c r="G82" s="144">
        <v>15.76</v>
      </c>
      <c r="H82" s="144">
        <v>17.96</v>
      </c>
      <c r="I82" s="145">
        <v>25.35</v>
      </c>
      <c r="J82" s="146">
        <v>325.72000000000003</v>
      </c>
      <c r="K82" s="180">
        <v>284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58</v>
      </c>
      <c r="F84" s="147">
        <v>200</v>
      </c>
      <c r="G84" s="148">
        <v>0.1</v>
      </c>
      <c r="H84" s="148">
        <v>0.06</v>
      </c>
      <c r="I84" s="149">
        <v>15</v>
      </c>
      <c r="J84" s="150">
        <v>60</v>
      </c>
      <c r="K84" s="181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151" t="s">
        <v>49</v>
      </c>
      <c r="F85" s="152">
        <v>30</v>
      </c>
      <c r="G85" s="153">
        <v>2.4</v>
      </c>
      <c r="H85" s="153">
        <v>0.72</v>
      </c>
      <c r="I85" s="154">
        <v>14.4</v>
      </c>
      <c r="J85" s="155">
        <v>72</v>
      </c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151" t="s">
        <v>43</v>
      </c>
      <c r="F86" s="152">
        <v>20</v>
      </c>
      <c r="G86" s="153">
        <v>0.95</v>
      </c>
      <c r="H86" s="153">
        <v>0.6</v>
      </c>
      <c r="I86" s="154">
        <v>9.9600000000000009</v>
      </c>
      <c r="J86" s="155">
        <v>42.8</v>
      </c>
      <c r="K86" s="44"/>
      <c r="L86" s="43"/>
    </row>
    <row r="87" spans="1:12" ht="15.75" thickBot="1" x14ac:dyDescent="0.3">
      <c r="A87" s="23"/>
      <c r="B87" s="15"/>
      <c r="C87" s="11"/>
      <c r="D87" s="7" t="s">
        <v>24</v>
      </c>
      <c r="E87" s="42" t="s">
        <v>71</v>
      </c>
      <c r="F87" s="156">
        <v>150</v>
      </c>
      <c r="G87" s="157">
        <v>0.8</v>
      </c>
      <c r="H87" s="157">
        <v>0.8</v>
      </c>
      <c r="I87" s="158">
        <v>19.600000000000001</v>
      </c>
      <c r="J87" s="159">
        <v>94</v>
      </c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20.009999999999998</v>
      </c>
      <c r="H89" s="19">
        <f t="shared" ref="H89" si="43">SUM(H82:H88)</f>
        <v>20.14</v>
      </c>
      <c r="I89" s="19">
        <f t="shared" ref="I89" si="44">SUM(I82:I88)</f>
        <v>84.31</v>
      </c>
      <c r="J89" s="19">
        <f t="shared" ref="J89:L89" si="45">SUM(J82:J88)</f>
        <v>594.52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customHeight="1" x14ac:dyDescent="0.25">
      <c r="A91" s="23"/>
      <c r="B91" s="15"/>
      <c r="C91" s="11"/>
      <c r="D91" s="7" t="s">
        <v>27</v>
      </c>
      <c r="E91" s="42" t="s">
        <v>72</v>
      </c>
      <c r="F91" s="160">
        <v>210</v>
      </c>
      <c r="G91" s="161">
        <v>6.14</v>
      </c>
      <c r="H91" s="161">
        <v>3.98</v>
      </c>
      <c r="I91" s="162">
        <v>17.37</v>
      </c>
      <c r="J91" s="167">
        <v>111.46</v>
      </c>
      <c r="K91" s="182">
        <v>88.02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73</v>
      </c>
      <c r="F92" s="163">
        <v>90</v>
      </c>
      <c r="G92" s="164">
        <v>8</v>
      </c>
      <c r="H92" s="164">
        <v>15.7</v>
      </c>
      <c r="I92" s="165">
        <v>10.84</v>
      </c>
      <c r="J92" s="166">
        <v>179.2</v>
      </c>
      <c r="K92" s="182">
        <v>295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74</v>
      </c>
      <c r="F93" s="168">
        <v>150</v>
      </c>
      <c r="G93" s="169">
        <v>9.16</v>
      </c>
      <c r="H93" s="169">
        <v>6.83</v>
      </c>
      <c r="I93" s="170">
        <v>37.81</v>
      </c>
      <c r="J93" s="171">
        <v>291.98</v>
      </c>
      <c r="K93" s="182">
        <v>44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75</v>
      </c>
      <c r="F94" s="172">
        <v>200</v>
      </c>
      <c r="G94" s="173">
        <v>0.46</v>
      </c>
      <c r="H94" s="173">
        <v>0.1</v>
      </c>
      <c r="I94" s="174">
        <v>33.119999999999997</v>
      </c>
      <c r="J94" s="179">
        <v>132</v>
      </c>
      <c r="K94" s="182">
        <v>348</v>
      </c>
      <c r="L94" s="43"/>
    </row>
    <row r="95" spans="1:12" ht="15" x14ac:dyDescent="0.25">
      <c r="A95" s="23"/>
      <c r="B95" s="15"/>
      <c r="C95" s="11"/>
      <c r="D95" s="7" t="s">
        <v>31</v>
      </c>
      <c r="E95" s="175" t="s">
        <v>49</v>
      </c>
      <c r="F95" s="176">
        <v>30</v>
      </c>
      <c r="G95" s="177">
        <v>2.4</v>
      </c>
      <c r="H95" s="177">
        <v>0.72</v>
      </c>
      <c r="I95" s="178">
        <v>14.4</v>
      </c>
      <c r="J95" s="179">
        <v>72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175" t="s">
        <v>43</v>
      </c>
      <c r="F96" s="176">
        <v>20</v>
      </c>
      <c r="G96" s="177">
        <v>0.95</v>
      </c>
      <c r="H96" s="177">
        <v>0.6</v>
      </c>
      <c r="I96" s="178">
        <v>9.9600000000000009</v>
      </c>
      <c r="J96" s="179">
        <v>42.8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27.11</v>
      </c>
      <c r="H99" s="19">
        <f t="shared" ref="H99" si="47">SUM(H90:H98)</f>
        <v>27.93</v>
      </c>
      <c r="I99" s="19">
        <f t="shared" ref="I99" si="48">SUM(I90:I98)</f>
        <v>123.50000000000003</v>
      </c>
      <c r="J99" s="19">
        <f t="shared" ref="J99:L99" si="49">SUM(J90:J98)</f>
        <v>829.43999999999994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204" t="s">
        <v>4</v>
      </c>
      <c r="D100" s="205"/>
      <c r="E100" s="31"/>
      <c r="F100" s="32">
        <f>F89+F99</f>
        <v>1250</v>
      </c>
      <c r="G100" s="32">
        <f t="shared" ref="G100" si="50">G89+G99</f>
        <v>47.12</v>
      </c>
      <c r="H100" s="32">
        <f t="shared" ref="H100" si="51">H89+H99</f>
        <v>48.07</v>
      </c>
      <c r="I100" s="32">
        <f t="shared" ref="I100" si="52">I89+I99</f>
        <v>207.81000000000003</v>
      </c>
      <c r="J100" s="32">
        <f t="shared" ref="J100:L100" si="53">J89+J99</f>
        <v>1423.96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41</v>
      </c>
      <c r="F101" s="40">
        <v>210</v>
      </c>
      <c r="G101" s="199">
        <v>7.47</v>
      </c>
      <c r="H101" s="199">
        <v>10.57</v>
      </c>
      <c r="I101" s="199">
        <v>34.82</v>
      </c>
      <c r="J101" s="183">
        <v>260.33</v>
      </c>
      <c r="K101" s="184">
        <v>173</v>
      </c>
      <c r="L101" s="40"/>
    </row>
    <row r="102" spans="1:12" ht="15" x14ac:dyDescent="0.25">
      <c r="A102" s="23"/>
      <c r="B102" s="15"/>
      <c r="C102" s="11"/>
      <c r="D102" s="6"/>
      <c r="E102" s="190" t="s">
        <v>44</v>
      </c>
      <c r="F102" s="192">
        <v>60</v>
      </c>
      <c r="G102" s="193">
        <v>8.32</v>
      </c>
      <c r="H102" s="193">
        <v>5.7</v>
      </c>
      <c r="I102" s="194">
        <v>19.2</v>
      </c>
      <c r="J102" s="195">
        <v>164</v>
      </c>
      <c r="K102" s="191">
        <v>15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185">
        <v>200</v>
      </c>
      <c r="G103" s="186">
        <v>3.17</v>
      </c>
      <c r="H103" s="186">
        <v>2.68</v>
      </c>
      <c r="I103" s="187">
        <v>15.96</v>
      </c>
      <c r="J103" s="188">
        <v>101</v>
      </c>
      <c r="K103" s="189">
        <v>379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196">
        <v>30</v>
      </c>
      <c r="G104" s="197">
        <v>1.43</v>
      </c>
      <c r="H104" s="197">
        <v>0.9</v>
      </c>
      <c r="I104" s="198">
        <v>14.94</v>
      </c>
      <c r="J104" s="200">
        <v>64.2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20.39</v>
      </c>
      <c r="H108" s="19">
        <f t="shared" si="54"/>
        <v>19.849999999999998</v>
      </c>
      <c r="I108" s="19">
        <f t="shared" si="54"/>
        <v>84.919999999999987</v>
      </c>
      <c r="J108" s="19">
        <f t="shared" si="54"/>
        <v>589.53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45</v>
      </c>
      <c r="F110" s="43">
        <v>220</v>
      </c>
      <c r="G110" s="43">
        <v>7</v>
      </c>
      <c r="H110" s="43">
        <v>8</v>
      </c>
      <c r="I110" s="43">
        <v>41</v>
      </c>
      <c r="J110" s="43">
        <v>146</v>
      </c>
      <c r="K110" s="44">
        <v>102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46</v>
      </c>
      <c r="F111" s="43">
        <v>100</v>
      </c>
      <c r="G111" s="43">
        <v>6</v>
      </c>
      <c r="H111" s="43">
        <v>10</v>
      </c>
      <c r="I111" s="43">
        <v>5</v>
      </c>
      <c r="J111" s="43">
        <v>123</v>
      </c>
      <c r="K111" s="44">
        <v>260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47</v>
      </c>
      <c r="F112" s="43">
        <v>150</v>
      </c>
      <c r="G112" s="43">
        <v>12</v>
      </c>
      <c r="H112" s="43">
        <v>10</v>
      </c>
      <c r="I112" s="43">
        <v>33</v>
      </c>
      <c r="J112" s="43">
        <v>385</v>
      </c>
      <c r="K112" s="44">
        <v>171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58</v>
      </c>
      <c r="F113" s="43">
        <v>200</v>
      </c>
      <c r="G113" s="43">
        <v>0</v>
      </c>
      <c r="H113" s="43">
        <v>0</v>
      </c>
      <c r="I113" s="43">
        <v>15</v>
      </c>
      <c r="J113" s="43">
        <v>60</v>
      </c>
      <c r="K113" s="44">
        <v>376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49</v>
      </c>
      <c r="F114" s="43">
        <v>20</v>
      </c>
      <c r="G114" s="43">
        <v>2</v>
      </c>
      <c r="H114" s="43">
        <v>0</v>
      </c>
      <c r="I114" s="43">
        <v>10</v>
      </c>
      <c r="J114" s="43">
        <v>48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30</v>
      </c>
      <c r="G115" s="43">
        <v>1</v>
      </c>
      <c r="H115" s="43">
        <v>1</v>
      </c>
      <c r="I115" s="43">
        <v>15</v>
      </c>
      <c r="J115" s="43">
        <v>64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28</v>
      </c>
      <c r="H118" s="19">
        <f t="shared" si="56"/>
        <v>29</v>
      </c>
      <c r="I118" s="19">
        <f t="shared" si="56"/>
        <v>119</v>
      </c>
      <c r="J118" s="19">
        <f t="shared" si="56"/>
        <v>826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204" t="s">
        <v>4</v>
      </c>
      <c r="D119" s="205"/>
      <c r="E119" s="31"/>
      <c r="F119" s="32">
        <f>F108+F118</f>
        <v>1220</v>
      </c>
      <c r="G119" s="32">
        <f t="shared" ref="G119" si="58">G108+G118</f>
        <v>48.39</v>
      </c>
      <c r="H119" s="32">
        <f t="shared" ref="H119" si="59">H108+H118</f>
        <v>48.849999999999994</v>
      </c>
      <c r="I119" s="32">
        <f t="shared" ref="I119" si="60">I108+I118</f>
        <v>203.92</v>
      </c>
      <c r="J119" s="32">
        <f t="shared" ref="J119:L119" si="61">J108+J118</f>
        <v>1415.53</v>
      </c>
      <c r="K119" s="32"/>
      <c r="L119" s="32">
        <f t="shared" si="6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77</v>
      </c>
      <c r="F120" s="40">
        <v>260</v>
      </c>
      <c r="G120" s="40">
        <v>12</v>
      </c>
      <c r="H120" s="40">
        <v>19</v>
      </c>
      <c r="I120" s="40">
        <v>14</v>
      </c>
      <c r="J120" s="40">
        <v>269</v>
      </c>
      <c r="K120" s="41" t="s">
        <v>76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1</v>
      </c>
      <c r="H122" s="43">
        <v>0</v>
      </c>
      <c r="I122" s="43">
        <v>24</v>
      </c>
      <c r="J122" s="43">
        <v>102</v>
      </c>
      <c r="K122" s="44">
        <v>389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1</v>
      </c>
      <c r="H123" s="43">
        <v>1</v>
      </c>
      <c r="I123" s="43">
        <v>15</v>
      </c>
      <c r="J123" s="43">
        <v>64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 t="s">
        <v>49</v>
      </c>
      <c r="F124" s="43">
        <v>40</v>
      </c>
      <c r="G124" s="43">
        <v>3</v>
      </c>
      <c r="H124" s="43">
        <v>1</v>
      </c>
      <c r="I124" s="43">
        <v>19</v>
      </c>
      <c r="J124" s="43">
        <v>96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17</v>
      </c>
      <c r="H127" s="19">
        <f t="shared" si="62"/>
        <v>21</v>
      </c>
      <c r="I127" s="19">
        <f t="shared" si="62"/>
        <v>72</v>
      </c>
      <c r="J127" s="19">
        <f t="shared" si="62"/>
        <v>531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53</v>
      </c>
      <c r="F129" s="43">
        <v>210</v>
      </c>
      <c r="G129" s="43">
        <v>11</v>
      </c>
      <c r="H129" s="43">
        <v>9</v>
      </c>
      <c r="I129" s="43">
        <v>46</v>
      </c>
      <c r="J129" s="43">
        <v>313</v>
      </c>
      <c r="K129" s="44">
        <v>82.02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54</v>
      </c>
      <c r="F130" s="43">
        <v>90</v>
      </c>
      <c r="G130" s="43">
        <v>7</v>
      </c>
      <c r="H130" s="43">
        <v>12</v>
      </c>
      <c r="I130" s="43">
        <v>5</v>
      </c>
      <c r="J130" s="43">
        <v>125</v>
      </c>
      <c r="K130" s="44">
        <v>274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55</v>
      </c>
      <c r="F131" s="43">
        <v>150</v>
      </c>
      <c r="G131" s="43">
        <v>5</v>
      </c>
      <c r="H131" s="43">
        <v>5</v>
      </c>
      <c r="I131" s="43">
        <v>8</v>
      </c>
      <c r="J131" s="43">
        <v>127</v>
      </c>
      <c r="K131" s="44">
        <v>309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78</v>
      </c>
      <c r="F132" s="43">
        <v>200</v>
      </c>
      <c r="G132" s="43">
        <v>0</v>
      </c>
      <c r="H132" s="43">
        <v>0</v>
      </c>
      <c r="I132" s="43">
        <v>30</v>
      </c>
      <c r="J132" s="43">
        <v>121</v>
      </c>
      <c r="K132" s="44">
        <v>352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49</v>
      </c>
      <c r="F133" s="43">
        <v>30</v>
      </c>
      <c r="G133" s="43">
        <v>2</v>
      </c>
      <c r="H133" s="43">
        <v>1</v>
      </c>
      <c r="I133" s="43">
        <v>14</v>
      </c>
      <c r="J133" s="43">
        <v>72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30</v>
      </c>
      <c r="G134" s="43">
        <v>1</v>
      </c>
      <c r="H134" s="43">
        <v>1</v>
      </c>
      <c r="I134" s="43">
        <v>15</v>
      </c>
      <c r="J134" s="43">
        <v>64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26</v>
      </c>
      <c r="H137" s="19">
        <f t="shared" si="64"/>
        <v>28</v>
      </c>
      <c r="I137" s="19">
        <f t="shared" si="64"/>
        <v>118</v>
      </c>
      <c r="J137" s="19">
        <f t="shared" si="64"/>
        <v>822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204" t="s">
        <v>4</v>
      </c>
      <c r="D138" s="205"/>
      <c r="E138" s="31"/>
      <c r="F138" s="32">
        <f>F127+F137</f>
        <v>1240</v>
      </c>
      <c r="G138" s="32">
        <f t="shared" ref="G138" si="66">G127+G137</f>
        <v>43</v>
      </c>
      <c r="H138" s="32">
        <f t="shared" ref="H138" si="67">H127+H137</f>
        <v>49</v>
      </c>
      <c r="I138" s="32">
        <f t="shared" ref="I138" si="68">I127+I137</f>
        <v>190</v>
      </c>
      <c r="J138" s="32">
        <f t="shared" ref="J138:L138" si="69">J127+J137</f>
        <v>1353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79</v>
      </c>
      <c r="F139" s="40">
        <v>210</v>
      </c>
      <c r="G139" s="40">
        <v>14</v>
      </c>
      <c r="H139" s="40">
        <v>17</v>
      </c>
      <c r="I139" s="40">
        <v>25</v>
      </c>
      <c r="J139" s="40">
        <v>296</v>
      </c>
      <c r="K139" s="41">
        <v>173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80</v>
      </c>
      <c r="F141" s="43">
        <v>200</v>
      </c>
      <c r="G141" s="43">
        <v>1</v>
      </c>
      <c r="H141" s="43">
        <v>2</v>
      </c>
      <c r="I141" s="43">
        <v>18</v>
      </c>
      <c r="J141" s="43">
        <v>91</v>
      </c>
      <c r="K141" s="44">
        <v>378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20</v>
      </c>
      <c r="G142" s="43">
        <v>1</v>
      </c>
      <c r="H142" s="43">
        <v>1</v>
      </c>
      <c r="I142" s="43">
        <v>10</v>
      </c>
      <c r="J142" s="43">
        <v>43</v>
      </c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 t="s">
        <v>49</v>
      </c>
      <c r="F143" s="43">
        <v>30</v>
      </c>
      <c r="G143" s="43">
        <v>2</v>
      </c>
      <c r="H143" s="43">
        <v>1</v>
      </c>
      <c r="I143" s="43">
        <v>14</v>
      </c>
      <c r="J143" s="43">
        <v>72</v>
      </c>
      <c r="K143" s="44"/>
      <c r="L143" s="43"/>
    </row>
    <row r="144" spans="1:12" ht="15" x14ac:dyDescent="0.25">
      <c r="A144" s="23"/>
      <c r="B144" s="15"/>
      <c r="C144" s="11"/>
      <c r="D144" s="7" t="s">
        <v>24</v>
      </c>
      <c r="E144" s="42" t="s">
        <v>71</v>
      </c>
      <c r="F144" s="43">
        <v>200</v>
      </c>
      <c r="G144" s="43">
        <v>1</v>
      </c>
      <c r="H144" s="43">
        <v>1</v>
      </c>
      <c r="I144" s="43">
        <v>20</v>
      </c>
      <c r="J144" s="43">
        <v>94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660</v>
      </c>
      <c r="G146" s="19">
        <f t="shared" ref="G146:J146" si="70">SUM(G139:G145)</f>
        <v>19</v>
      </c>
      <c r="H146" s="19">
        <f t="shared" si="70"/>
        <v>22</v>
      </c>
      <c r="I146" s="19">
        <f t="shared" si="70"/>
        <v>87</v>
      </c>
      <c r="J146" s="19">
        <f t="shared" si="70"/>
        <v>596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customHeight="1" x14ac:dyDescent="0.25">
      <c r="A148" s="23"/>
      <c r="B148" s="15"/>
      <c r="C148" s="11"/>
      <c r="D148" s="7" t="s">
        <v>27</v>
      </c>
      <c r="E148" s="42" t="s">
        <v>72</v>
      </c>
      <c r="F148" s="43">
        <v>210</v>
      </c>
      <c r="G148" s="43">
        <v>6</v>
      </c>
      <c r="H148" s="43">
        <v>4</v>
      </c>
      <c r="I148" s="43">
        <v>17</v>
      </c>
      <c r="J148" s="43">
        <v>111</v>
      </c>
      <c r="K148" s="44">
        <v>88.02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81</v>
      </c>
      <c r="F149" s="43">
        <v>200</v>
      </c>
      <c r="G149" s="43">
        <v>15</v>
      </c>
      <c r="H149" s="43">
        <v>22</v>
      </c>
      <c r="I149" s="43">
        <v>24</v>
      </c>
      <c r="J149" s="43">
        <v>374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75</v>
      </c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49</v>
      </c>
      <c r="F152" s="43">
        <v>50</v>
      </c>
      <c r="G152" s="43">
        <v>4</v>
      </c>
      <c r="H152" s="43">
        <v>1</v>
      </c>
      <c r="I152" s="43">
        <v>24</v>
      </c>
      <c r="J152" s="43">
        <v>120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43</v>
      </c>
      <c r="F153" s="43">
        <v>40</v>
      </c>
      <c r="G153" s="43">
        <v>2</v>
      </c>
      <c r="H153" s="43">
        <v>1</v>
      </c>
      <c r="I153" s="43">
        <v>20</v>
      </c>
      <c r="J153" s="43">
        <v>86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500</v>
      </c>
      <c r="G156" s="19">
        <f t="shared" ref="G156:J156" si="72">SUM(G147:G155)</f>
        <v>27</v>
      </c>
      <c r="H156" s="19">
        <f t="shared" si="72"/>
        <v>28</v>
      </c>
      <c r="I156" s="19">
        <f t="shared" si="72"/>
        <v>85</v>
      </c>
      <c r="J156" s="19">
        <f t="shared" si="72"/>
        <v>691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204" t="s">
        <v>4</v>
      </c>
      <c r="D157" s="205"/>
      <c r="E157" s="31"/>
      <c r="F157" s="32">
        <f>F146+F156</f>
        <v>1160</v>
      </c>
      <c r="G157" s="32">
        <f t="shared" ref="G157" si="74">G146+G156</f>
        <v>46</v>
      </c>
      <c r="H157" s="32">
        <f t="shared" ref="H157" si="75">H146+H156</f>
        <v>50</v>
      </c>
      <c r="I157" s="32">
        <f t="shared" ref="I157" si="76">I146+I156</f>
        <v>172</v>
      </c>
      <c r="J157" s="32">
        <f t="shared" ref="J157:L157" si="77">J146+J156</f>
        <v>1287</v>
      </c>
      <c r="K157" s="32"/>
      <c r="L157" s="32">
        <f t="shared" si="77"/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83</v>
      </c>
      <c r="F158" s="40">
        <v>240</v>
      </c>
      <c r="G158" s="40">
        <v>15</v>
      </c>
      <c r="H158" s="40">
        <v>18</v>
      </c>
      <c r="I158" s="40">
        <v>33</v>
      </c>
      <c r="J158" s="40">
        <v>359</v>
      </c>
      <c r="K158" s="41" t="s">
        <v>82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84</v>
      </c>
      <c r="F160" s="43">
        <v>200</v>
      </c>
      <c r="G160" s="43">
        <v>0</v>
      </c>
      <c r="H160" s="43">
        <v>0</v>
      </c>
      <c r="I160" s="43">
        <v>24</v>
      </c>
      <c r="J160" s="43">
        <v>95</v>
      </c>
      <c r="K160" s="44">
        <v>352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30</v>
      </c>
      <c r="G161" s="43">
        <v>2</v>
      </c>
      <c r="H161" s="43">
        <v>1</v>
      </c>
      <c r="I161" s="43">
        <v>14</v>
      </c>
      <c r="J161" s="43">
        <v>72</v>
      </c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 t="s">
        <v>43</v>
      </c>
      <c r="F162" s="43">
        <v>30</v>
      </c>
      <c r="G162" s="43">
        <v>1</v>
      </c>
      <c r="H162" s="43">
        <v>1</v>
      </c>
      <c r="I162" s="43">
        <v>15</v>
      </c>
      <c r="J162" s="43">
        <v>64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</v>
      </c>
      <c r="H165" s="19">
        <f t="shared" si="78"/>
        <v>20</v>
      </c>
      <c r="I165" s="19">
        <f t="shared" si="78"/>
        <v>86</v>
      </c>
      <c r="J165" s="19">
        <f t="shared" si="78"/>
        <v>590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85</v>
      </c>
      <c r="F167" s="43">
        <v>210</v>
      </c>
      <c r="G167" s="43">
        <v>5</v>
      </c>
      <c r="H167" s="43">
        <v>4</v>
      </c>
      <c r="I167" s="43">
        <v>19</v>
      </c>
      <c r="J167" s="43">
        <v>177</v>
      </c>
      <c r="K167" s="44">
        <v>96.02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86</v>
      </c>
      <c r="F168" s="43">
        <v>200</v>
      </c>
      <c r="G168" s="43">
        <v>16</v>
      </c>
      <c r="H168" s="43">
        <v>22</v>
      </c>
      <c r="I168" s="43">
        <v>20</v>
      </c>
      <c r="J168" s="43">
        <v>309</v>
      </c>
      <c r="K168" s="44">
        <v>265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87</v>
      </c>
      <c r="F170" s="43">
        <v>200</v>
      </c>
      <c r="G170" s="43">
        <v>1</v>
      </c>
      <c r="H170" s="43">
        <v>0</v>
      </c>
      <c r="I170" s="43">
        <v>35</v>
      </c>
      <c r="J170" s="43">
        <v>144</v>
      </c>
      <c r="K170" s="44">
        <v>388.06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49</v>
      </c>
      <c r="F171" s="43">
        <v>50</v>
      </c>
      <c r="G171" s="43">
        <v>4</v>
      </c>
      <c r="H171" s="43">
        <v>1</v>
      </c>
      <c r="I171" s="43">
        <v>24</v>
      </c>
      <c r="J171" s="43">
        <v>120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40</v>
      </c>
      <c r="G172" s="43">
        <v>2</v>
      </c>
      <c r="H172" s="43">
        <v>1</v>
      </c>
      <c r="I172" s="43">
        <v>20</v>
      </c>
      <c r="J172" s="43">
        <v>86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28</v>
      </c>
      <c r="H175" s="19">
        <f t="shared" si="80"/>
        <v>28</v>
      </c>
      <c r="I175" s="19">
        <f t="shared" si="80"/>
        <v>118</v>
      </c>
      <c r="J175" s="19">
        <f t="shared" si="80"/>
        <v>836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204" t="s">
        <v>4</v>
      </c>
      <c r="D176" s="205"/>
      <c r="E176" s="31"/>
      <c r="F176" s="32">
        <f>F165+F175</f>
        <v>1200</v>
      </c>
      <c r="G176" s="32">
        <f t="shared" ref="G176" si="82">G165+G175</f>
        <v>46</v>
      </c>
      <c r="H176" s="32">
        <f t="shared" ref="H176" si="83">H165+H175</f>
        <v>48</v>
      </c>
      <c r="I176" s="32">
        <f t="shared" ref="I176" si="84">I165+I175</f>
        <v>204</v>
      </c>
      <c r="J176" s="32">
        <f t="shared" ref="J176:L176" si="85">J165+J175</f>
        <v>1426</v>
      </c>
      <c r="K176" s="32"/>
      <c r="L176" s="32">
        <f t="shared" si="8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88</v>
      </c>
      <c r="F177" s="40">
        <v>240</v>
      </c>
      <c r="G177" s="40">
        <v>16</v>
      </c>
      <c r="H177" s="40">
        <v>19</v>
      </c>
      <c r="I177" s="40">
        <v>32</v>
      </c>
      <c r="J177" s="40">
        <v>352</v>
      </c>
      <c r="K177" s="41" t="s">
        <v>89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64</v>
      </c>
      <c r="F179" s="43">
        <v>200</v>
      </c>
      <c r="G179" s="43">
        <v>0</v>
      </c>
      <c r="H179" s="43">
        <v>0</v>
      </c>
      <c r="I179" s="43">
        <v>29</v>
      </c>
      <c r="J179" s="43">
        <v>108</v>
      </c>
      <c r="K179" s="44">
        <v>349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49</v>
      </c>
      <c r="F180" s="43">
        <v>30</v>
      </c>
      <c r="G180" s="43">
        <v>2</v>
      </c>
      <c r="H180" s="43">
        <v>1</v>
      </c>
      <c r="I180" s="43">
        <v>14</v>
      </c>
      <c r="J180" s="43">
        <v>72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 t="s">
        <v>43</v>
      </c>
      <c r="F181" s="43">
        <v>30</v>
      </c>
      <c r="G181" s="43">
        <v>1</v>
      </c>
      <c r="H181" s="43">
        <v>1</v>
      </c>
      <c r="I181" s="43">
        <v>15</v>
      </c>
      <c r="J181" s="43">
        <v>64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19</v>
      </c>
      <c r="H184" s="19">
        <f t="shared" si="86"/>
        <v>21</v>
      </c>
      <c r="I184" s="19">
        <f t="shared" si="86"/>
        <v>90</v>
      </c>
      <c r="J184" s="19">
        <f t="shared" si="86"/>
        <v>596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90</v>
      </c>
      <c r="F186" s="43">
        <v>210</v>
      </c>
      <c r="G186" s="43">
        <v>1</v>
      </c>
      <c r="H186" s="43">
        <v>4</v>
      </c>
      <c r="I186" s="43">
        <v>37</v>
      </c>
      <c r="J186" s="43">
        <v>273</v>
      </c>
      <c r="K186" s="44">
        <v>99.02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91</v>
      </c>
      <c r="F187" s="43">
        <v>240</v>
      </c>
      <c r="G187" s="43">
        <v>23</v>
      </c>
      <c r="H187" s="43">
        <v>23</v>
      </c>
      <c r="I187" s="43">
        <v>41</v>
      </c>
      <c r="J187" s="43">
        <v>380</v>
      </c>
      <c r="K187" s="44">
        <v>289.05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58</v>
      </c>
      <c r="F189" s="43">
        <v>200</v>
      </c>
      <c r="G189" s="43">
        <v>0</v>
      </c>
      <c r="H189" s="43">
        <v>0</v>
      </c>
      <c r="I189" s="43">
        <v>15</v>
      </c>
      <c r="J189" s="43">
        <v>60</v>
      </c>
      <c r="K189" s="44">
        <v>376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49</v>
      </c>
      <c r="F190" s="43">
        <v>30</v>
      </c>
      <c r="G190" s="43">
        <v>2</v>
      </c>
      <c r="H190" s="43">
        <v>1</v>
      </c>
      <c r="I190" s="43">
        <v>14</v>
      </c>
      <c r="J190" s="43">
        <v>72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20</v>
      </c>
      <c r="G191" s="43">
        <v>1</v>
      </c>
      <c r="H191" s="43">
        <v>1</v>
      </c>
      <c r="I191" s="43">
        <v>10</v>
      </c>
      <c r="J191" s="43">
        <v>43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27</v>
      </c>
      <c r="H194" s="19">
        <f t="shared" si="88"/>
        <v>29</v>
      </c>
      <c r="I194" s="19">
        <f t="shared" si="88"/>
        <v>117</v>
      </c>
      <c r="J194" s="19">
        <f t="shared" si="88"/>
        <v>828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204" t="s">
        <v>4</v>
      </c>
      <c r="D195" s="205"/>
      <c r="E195" s="31"/>
      <c r="F195" s="32">
        <f>F184+F194</f>
        <v>1200</v>
      </c>
      <c r="G195" s="32">
        <f t="shared" ref="G195" si="90">G184+G194</f>
        <v>46</v>
      </c>
      <c r="H195" s="32">
        <f t="shared" ref="H195" si="91">H184+H194</f>
        <v>50</v>
      </c>
      <c r="I195" s="32">
        <f t="shared" ref="I195" si="92">I184+I194</f>
        <v>207</v>
      </c>
      <c r="J195" s="32">
        <f t="shared" ref="J195:L195" si="93">J184+J194</f>
        <v>1424</v>
      </c>
      <c r="K195" s="32"/>
      <c r="L195" s="32">
        <f t="shared" si="93"/>
        <v>0</v>
      </c>
    </row>
    <row r="196" spans="1:12" x14ac:dyDescent="0.2">
      <c r="A196" s="27"/>
      <c r="B196" s="28"/>
      <c r="C196" s="206" t="s">
        <v>5</v>
      </c>
      <c r="D196" s="206"/>
      <c r="E196" s="206"/>
      <c r="F196" s="34">
        <f>(F24+F43+F62+F81+F100+F119+F138+F157+F176+F195)/(IF(F24=0,0,1)+IF(F43=0,0,1)+IF(F62=0,0,1)+IF(F81=0,0,1)+IF(F100=0,0,1)+IF(F119=0,0,1)+IF(F138=0,0,1)+IF(F157=0,0,1)+IF(F176=0,0,1)+IF(F195=0,0,1))</f>
        <v>1227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46.53</v>
      </c>
      <c r="H196" s="34">
        <f t="shared" si="94"/>
        <v>48.529999999999994</v>
      </c>
      <c r="I196" s="34">
        <f t="shared" si="94"/>
        <v>197.24799999999999</v>
      </c>
      <c r="J196" s="34">
        <f t="shared" si="94"/>
        <v>1385.7760000000001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2022-05-16T14:23:56Z</dcterms:created>
  <dcterms:modified xsi:type="dcterms:W3CDTF">2023-12-02T04:29:49Z</dcterms:modified>
</cp:coreProperties>
</file>